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<sst xmlns="http://schemas.openxmlformats.org/spreadsheetml/2006/main" count="60" uniqueCount="60">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</sst>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16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803861</v>
      </c>
      <c r="C5" s="12">
        <v>690368.46</v>
      </c>
      <c r="D5" s="17"/>
      <c r="E5" s="11" t="s">
        <v>41</v>
      </c>
      <c r="F5" s="12">
        <v>1639097.01</v>
      </c>
      <c r="G5" s="5">
        <v>908017.69</v>
      </c>
    </row>
    <row r="6" spans="1:7" x14ac:dyDescent="0.2">
      <c r="A6" s="30" t="s">
        <v>28</v>
      </c>
      <c r="B6" s="12">
        <v>523314.53</v>
      </c>
      <c r="C6" s="12">
        <v>3347.4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1251139.8</v>
      </c>
      <c r="C9" s="12">
        <v>1019304.9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2578315.33</v>
      </c>
      <c r="C13" s="10">
        <f>SUM(C5:C11)</f>
        <v>1713020.76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1639097.01</v>
      </c>
      <c r="G14" s="5">
        <f>SUM(G5:G12)</f>
        <v>908017.69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4373788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1682992.63</v>
      </c>
      <c r="C19" s="12">
        <v>1626647.15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64870</v>
      </c>
      <c r="C20" s="12">
        <v>64870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-753399.91</v>
      </c>
      <c r="C21" s="12">
        <v>-377095.85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1639097.01</v>
      </c>
      <c r="G26" s="6">
        <f>SUM(G14+G24)</f>
        <v>908017.69</v>
      </c>
    </row>
    <row r="27" spans="1:7" x14ac:dyDescent="0.2">
      <c r="A27" s="37" t="s">
        <v>8</v>
      </c>
      <c r="B27" s="10">
        <f>SUM(B16:B23)+B25</f>
        <v>7736458.25</v>
      </c>
      <c r="C27" s="10">
        <f>SUM(C16:C23)+C25</f>
        <v>5688209.3000000007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10314773.58</v>
      </c>
      <c r="C29" s="10">
        <f>C13+C27</f>
        <v>7401230.0600000005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2370353.48</v>
      </c>
      <c r="G30" s="6">
        <f>SUM(G31:G33)</f>
        <v>2145.9500000000003</v>
      </c>
    </row>
    <row r="31" spans="1:7" x14ac:dyDescent="0.2">
      <c r="A31" s="31"/>
      <c r="B31" s="15"/>
      <c r="C31" s="15"/>
      <c r="D31" s="17"/>
      <c r="E31" s="11" t="s">
        <v>2</v>
      </c>
      <c r="F31" s="12">
        <v>2370353.4700000002</v>
      </c>
      <c r="G31" s="5">
        <v>2145.94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6305323.0899999999</v>
      </c>
      <c r="G35" s="6">
        <f>SUM(G36:G40)</f>
        <v>6491066.4199999999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-185743.33</v>
      </c>
      <c r="G36" s="5">
        <v>186279.97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6491066.4199999999</v>
      </c>
      <c r="G37" s="5">
        <v>6304786.4500000002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8675676.5700000003</v>
      </c>
      <c r="G46" s="5">
        <f>SUM(G42+G35+G30)</f>
        <v>6493212.3700000001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10314773.58</v>
      </c>
      <c r="G48" s="20">
        <f>G46+G26</f>
        <v>7401230.0600000005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2019-01-30T00:42:14Z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